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olak\Desktop\"/>
    </mc:Choice>
  </mc:AlternateContent>
  <xr:revisionPtr revIDLastSave="0" documentId="8_{B13B6404-EF01-4F53-9FF5-E563F155B3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alýza užití energie" sheetId="11" r:id="rId1"/>
    <sheet name="Data" sheetId="12" r:id="rId2"/>
    <sheet name="List13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1" l="1"/>
  <c r="C62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29" i="11"/>
  <c r="K25" i="11" l="1"/>
  <c r="K26" i="11"/>
  <c r="K24" i="11"/>
  <c r="J25" i="11"/>
  <c r="J26" i="11"/>
  <c r="J24" i="11"/>
  <c r="I25" i="11"/>
  <c r="I26" i="11"/>
  <c r="I24" i="11"/>
  <c r="H26" i="11"/>
  <c r="H25" i="11"/>
  <c r="H24" i="11"/>
  <c r="G25" i="11"/>
  <c r="G26" i="11"/>
  <c r="G24" i="11"/>
  <c r="F25" i="11"/>
  <c r="F26" i="11"/>
  <c r="F24" i="11"/>
  <c r="J21" i="11" l="1"/>
  <c r="H21" i="11"/>
  <c r="G21" i="11"/>
  <c r="F21" i="11"/>
  <c r="I62" i="11"/>
  <c r="F62" i="11"/>
  <c r="K21" i="11" l="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Polak Bohdan</author>
  </authors>
  <commentList>
    <comment ref="E28" authorId="0" shapeId="0" xr:uid="{00000000-0006-0000-0000-000001000000}">
      <text>
        <r>
          <rPr>
            <sz val="10"/>
            <color indexed="81"/>
            <rFont val="Calibri"/>
            <family val="2"/>
            <charset val="238"/>
            <scheme val="minor"/>
          </rPr>
          <t>Popis spotřebiče vychází z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 xml:space="preserve"> Energetického posudku</t>
        </r>
        <r>
          <rPr>
            <sz val="10"/>
            <color indexed="81"/>
            <rFont val="Calibri"/>
            <family val="2"/>
            <charset val="238"/>
            <scheme val="minor"/>
          </rPr>
          <t xml:space="preserve"> a 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>Projektové dokumentace</t>
        </r>
        <r>
          <rPr>
            <sz val="10"/>
            <color indexed="81"/>
            <rFont val="Calibri"/>
            <family val="2"/>
            <charset val="238"/>
            <scheme val="minor"/>
          </rPr>
          <t xml:space="preserve">, popř. 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 xml:space="preserve">Stavebně technologické studie. </t>
        </r>
      </text>
    </comment>
    <comment ref="B68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Realizací projektu musí dojít k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min. úspoře 30 % primární energie z neobnovitelných zdrojů </t>
        </r>
        <r>
          <rPr>
            <sz val="9"/>
            <color indexed="81"/>
            <rFont val="Calibri"/>
            <family val="2"/>
            <charset val="238"/>
            <scheme val="minor"/>
          </rPr>
          <t>oproti původnímu stavu na řešeném technologickém uzlu, infrastruktuře.
P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OZOR!!! </t>
        </r>
        <r>
          <rPr>
            <sz val="9"/>
            <color indexed="81"/>
            <rFont val="Calibri"/>
            <family val="2"/>
            <charset val="238"/>
            <scheme val="minor"/>
          </rPr>
          <t>Každý technolgický uzel musí plnit podmínku 30% úspory samostně. (Např. když je na jedné žádosti řešena P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RÁDELNA 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a 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>GASTROPROVOZ</t>
        </r>
        <r>
          <rPr>
            <sz val="9"/>
            <color indexed="81"/>
            <rFont val="Calibri"/>
            <family val="2"/>
            <charset val="238"/>
            <scheme val="minor"/>
          </rPr>
          <t>, jedná se dva technolocké uzly)</t>
        </r>
      </text>
    </comment>
    <comment ref="C77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Hodnotu uveďte na dvě desetinná místa. </t>
        </r>
      </text>
    </comment>
    <comment ref="C78" authorId="0" shapeId="0" xr:uid="{00000000-0006-0000-0000-000004000000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Počet ks = počet technologických uzlů. Např. gastro provoz a prádelna budou 2ks. </t>
        </r>
      </text>
    </comment>
    <comment ref="C79" authorId="0" shapeId="0" xr:uid="{00000000-0006-0000-0000-000005000000}">
      <text>
        <r>
          <rPr>
            <sz val="9"/>
            <color indexed="81"/>
            <rFont val="Calibri"/>
            <family val="2"/>
            <charset val="238"/>
            <scheme val="minor"/>
          </rPr>
          <t xml:space="preserve">Hodnotu uveďte na dvě desetinná místa. 
</t>
        </r>
      </text>
    </comment>
  </commentList>
</comments>
</file>

<file path=xl/sharedStrings.xml><?xml version="1.0" encoding="utf-8"?>
<sst xmlns="http://schemas.openxmlformats.org/spreadsheetml/2006/main" count="129" uniqueCount="109">
  <si>
    <t>ANALÝZA UŽITÍ ENERGIE – BILANCE PŘÍNOSŮ PROJEKTU</t>
  </si>
  <si>
    <t>Spotřeba energie</t>
  </si>
  <si>
    <t>Výchozí stav</t>
  </si>
  <si>
    <t>Navrhovaný stav</t>
  </si>
  <si>
    <t>Rozdílová bilance</t>
  </si>
  <si>
    <t>MWh/rok</t>
  </si>
  <si>
    <t>tis. Kč/rok</t>
  </si>
  <si>
    <t>CELKEM</t>
  </si>
  <si>
    <t>Analýza podle energonositelů</t>
  </si>
  <si>
    <t>Elektrická energie</t>
  </si>
  <si>
    <t>Spotřebič</t>
  </si>
  <si>
    <t>Výpočet primární energie z neobnovitelných zdrojů</t>
  </si>
  <si>
    <t>Energonositel</t>
  </si>
  <si>
    <t>Před realizací projektu</t>
  </si>
  <si>
    <t>Dodaná energie</t>
  </si>
  <si>
    <t>Faktor primární energie z neobnovitelných zdrojů</t>
  </si>
  <si>
    <t>Primární energie z neobnovitelných zdrojů</t>
  </si>
  <si>
    <t>Zemní plyn</t>
  </si>
  <si>
    <t>Celkem</t>
  </si>
  <si>
    <t>Celkové snížení primární energie z neobnovitelných zdrojů</t>
  </si>
  <si>
    <t>%</t>
  </si>
  <si>
    <t xml:space="preserve">Celkové snížení </t>
  </si>
  <si>
    <t>ks</t>
  </si>
  <si>
    <t>Kód</t>
  </si>
  <si>
    <t>Název</t>
  </si>
  <si>
    <t>05_015</t>
  </si>
  <si>
    <t>Spotřeba primární energie z neobnovitelných zdrojů po realizaci projektu (GJ/rok)</t>
  </si>
  <si>
    <t>05_037</t>
  </si>
  <si>
    <t>05_020</t>
  </si>
  <si>
    <t>Snížení konečné spotřeby energie (%)</t>
  </si>
  <si>
    <t>05_036</t>
  </si>
  <si>
    <t>Snížení spotřeby primární energie z neobnovitelných zdrojů (GJ/rok)</t>
  </si>
  <si>
    <t>05_014</t>
  </si>
  <si>
    <t>Spotřeba primární energie z neobnovitelných zdrojů před realizaci projektu (GJ/rok)</t>
  </si>
  <si>
    <t>05_035</t>
  </si>
  <si>
    <t>IRR - vnitřní výnosové procento (%)</t>
  </si>
  <si>
    <t>05_019</t>
  </si>
  <si>
    <t>Snížení konečné spotřeby energie (GJ/rok)</t>
  </si>
  <si>
    <t>05_024</t>
  </si>
  <si>
    <t>Typ infrastruktury</t>
  </si>
  <si>
    <t>05_018</t>
  </si>
  <si>
    <t>05_034</t>
  </si>
  <si>
    <t>Reálná doba návratnosti (roky)</t>
  </si>
  <si>
    <t>05_010</t>
  </si>
  <si>
    <t>Emise skleníkových plynů před realizací projektu (tun / rok)</t>
  </si>
  <si>
    <t>05_013</t>
  </si>
  <si>
    <t>Snížení emisí skleníkových plynů (%)</t>
  </si>
  <si>
    <t>05_016</t>
  </si>
  <si>
    <t>Snížení spotřeby primární energie z neobnovitelných zdrojů (%)</t>
  </si>
  <si>
    <t>05_017</t>
  </si>
  <si>
    <t>Konečná spotřeba energie před realizací projektu (GJ/rok)</t>
  </si>
  <si>
    <t>05_012</t>
  </si>
  <si>
    <t>Snížení emisí skleníkových plynů (tun/rok)</t>
  </si>
  <si>
    <t>05_033</t>
  </si>
  <si>
    <t>NPV – čistá současná hodnota (tis. Kč)</t>
  </si>
  <si>
    <t>05_011</t>
  </si>
  <si>
    <t>Emise skleníkových plynů po realizaci projektu (tun/rok)</t>
  </si>
  <si>
    <t>Roční spotřeba primární energie v ostatních případech</t>
  </si>
  <si>
    <t>327006</t>
  </si>
  <si>
    <t>327161</t>
  </si>
  <si>
    <t>GJ/rok</t>
  </si>
  <si>
    <t>323000</t>
  </si>
  <si>
    <t>Cílová hodnota</t>
  </si>
  <si>
    <t>Výchozí hodnota</t>
  </si>
  <si>
    <t>Měrná jednotka</t>
  </si>
  <si>
    <t>Název indikátoru</t>
  </si>
  <si>
    <t>Kód indikátoru</t>
  </si>
  <si>
    <t>Indikátory  ISKP</t>
  </si>
  <si>
    <t>Realizovaná opatření v rámci projektu (vstupující do výpočtu):</t>
  </si>
  <si>
    <t>Počet veřejné infrastruktury, kde došlo k úspoře primární en. z neobnovitelných zdrojů (tzn. počet energetických uzlů)</t>
  </si>
  <si>
    <t>Poř. číslo</t>
  </si>
  <si>
    <t>Bilance spotřeby energie:</t>
  </si>
  <si>
    <t>vždy= 0,00</t>
  </si>
  <si>
    <t>Snížení v %</t>
  </si>
  <si>
    <t>Snížení</t>
  </si>
  <si>
    <t>stav po</t>
  </si>
  <si>
    <t>stav před</t>
  </si>
  <si>
    <t>Po realizací projektu</t>
  </si>
  <si>
    <t>Analýza podle spotřebičů</t>
  </si>
  <si>
    <t xml:space="preserve">Elektrická energie </t>
  </si>
  <si>
    <t>Osvětlení</t>
  </si>
  <si>
    <t>STRUKTURA SPOTŘEBY ENERGIE - v řádcích analýzy budou uvedeny všechny jednotlivé spotřebiče na technologickém uzlu</t>
  </si>
  <si>
    <t>Snížení primární energie z neobnovitelných zdrojů:</t>
  </si>
  <si>
    <t>Konečná spotřeba energie po realizaci projektu (%)</t>
  </si>
  <si>
    <t>Výměna technologie</t>
  </si>
  <si>
    <t xml:space="preserve">Další </t>
  </si>
  <si>
    <t>Výměna/nová VZT</t>
  </si>
  <si>
    <t xml:space="preserve">(výchozí stav mínus navrhovaný stav) </t>
  </si>
  <si>
    <t>Do analýzy užití energie ve výchozím stavu musí vstupovat spotřeby všech zařízení/spotřebičů (od rychlovarné konvice po myčku nádobí apod.) v řešeném technologickém uzlu, včetně spotřeby VZT a osvětlení v případě návrhu těchto opatření v Energetické posudku. Do navrhovaného stavu musí vstupovat spotřeby opět všech zařízení (měněných i neměněných, které zůstávají) v řešeném technologickém uzlu.</t>
  </si>
  <si>
    <t xml:space="preserve">Zemní plyn </t>
  </si>
  <si>
    <t>Ano</t>
  </si>
  <si>
    <t>Ne</t>
  </si>
  <si>
    <t>Nové</t>
  </si>
  <si>
    <t xml:space="preserve">Zařízení-původní/nové </t>
  </si>
  <si>
    <t>Původní /odstraněno</t>
  </si>
  <si>
    <t xml:space="preserve">Původní/zůstává </t>
  </si>
  <si>
    <t>SZTE, teplo z prostředí aj.</t>
  </si>
  <si>
    <t>Do navrhovaného stavu nelze započítat zařízení, které je nově pořízeno před podáním žádosti, před zpracováním Eneregtického posudku  (např. r 2023), musí být vždy započítáno do výchozího stavu.</t>
  </si>
  <si>
    <t>Příloha k Energetickému posudku SC 1.1.2</t>
  </si>
  <si>
    <t>Nový výkon vzduchotechnické jednotky (jednotek) (m3 h-1)</t>
  </si>
  <si>
    <t>Číslo/Text</t>
  </si>
  <si>
    <t>Snížení konečné spotřeby energie podpořených zařázení</t>
  </si>
  <si>
    <t xml:space="preserve">SZTE, teplo z prostředí aj. </t>
  </si>
  <si>
    <t xml:space="preserve">Nebudou instalovány spotřebiče pro neprofesionální použití (zařízení pro domácnost) podle nařízení Evropského parlamentu a Rady 2017/1369 ze dne 4. července 2017, kterým se stanoví rámec pro označování energetickými štítky a zrušuje směrnice 2010/30/EU. </t>
  </si>
  <si>
    <t xml:space="preserve">Budou instalovány spotřebiče splňující nejvyšší dostupnou energetickou třídu dle příslušné legislativy pro daný typ spotřebiče.  </t>
  </si>
  <si>
    <t xml:space="preserve">V rámci projektu bude zajištěno zavedení energetického managementu,  v souladu s „Metodickým návodem pro splnění požadavku na zavedení energetického managementu" (tzn. technologický uzel bude samostaně měřen). </t>
  </si>
  <si>
    <t>SDP - SPECIFICKÉ DATOVÉ POLOŽKY</t>
  </si>
  <si>
    <t>rozdíl před a po</t>
  </si>
  <si>
    <t>V případě, že současná VZT nesplňuje požadavky na kapacitu provozu a hygienické normy, nebo není v gastroprovozu/provozu instalována vůbec, lze ji v rámci projektu zahrnout mezi způsobilé výdaje. Podmínkou je, že spotřeba elektrické energie na provoz bude součástí analýzy užití energie v energetickém posudku. V případě, že současná VZT není využita/nebo není instalována, lze spotřebu ve výchozím stavu stanovit modelovým výpočtem na stav projektovaný. Do analýzy lze taktéž zahrnout spotřebu/úsporu na vytápění VZT s rekuperací, ale pouze v řešeném technologickém uzlu. Pro úsporu z vytápění však již nelze použít modelový výpočet. Lze započítat pouze reálně vzniklou úsporu.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</si>
</sst>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6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</font>
    <font>
      <b/>
      <sz val="9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</font>
    <font>
      <sz val="9"/>
      <color indexed="8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  <font>
      <b/>
      <sz val="10"/>
      <color indexed="8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medium">
        <color theme="1" tint="0.34998626667073579"/>
      </right>
      <top/>
      <bottom style="thin">
        <color theme="1" tint="0.499984740745262"/>
      </bottom>
      <diagonal/>
    </border>
    <border>
      <left/>
      <right style="medium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34998626667073579"/>
      </right>
      <top style="medium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499984740745262"/>
      </top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/>
    <xf numFmtId="0" fontId="7" fillId="0" borderId="7" xfId="0" applyFont="1" applyBorder="1" applyAlignment="1">
      <alignment vertical="center" wrapText="1"/>
    </xf>
    <xf numFmtId="0" fontId="7" fillId="0" borderId="9" xfId="0" applyFont="1" applyBorder="1"/>
    <xf numFmtId="0" fontId="6" fillId="0" borderId="10" xfId="0" applyFont="1" applyBorder="1"/>
    <xf numFmtId="0" fontId="7" fillId="0" borderId="10" xfId="0" applyFont="1" applyBorder="1" applyAlignment="1">
      <alignment vertical="center" wrapText="1"/>
    </xf>
    <xf numFmtId="0" fontId="9" fillId="3" borderId="3" xfId="0" applyFont="1" applyFill="1" applyBorder="1"/>
    <xf numFmtId="0" fontId="9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/>
    <xf numFmtId="0" fontId="6" fillId="0" borderId="1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2" fontId="6" fillId="0" borderId="7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6" fillId="0" borderId="13" xfId="0" applyFont="1" applyBorder="1"/>
    <xf numFmtId="0" fontId="7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30" xfId="0" applyFont="1" applyBorder="1"/>
    <xf numFmtId="0" fontId="6" fillId="0" borderId="21" xfId="0" applyFont="1" applyBorder="1"/>
    <xf numFmtId="0" fontId="6" fillId="0" borderId="23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2" borderId="32" xfId="0" applyFont="1" applyFill="1" applyBorder="1" applyAlignment="1">
      <alignment vertical="top" wrapText="1"/>
    </xf>
    <xf numFmtId="0" fontId="7" fillId="0" borderId="33" xfId="0" applyFont="1" applyBorder="1"/>
    <xf numFmtId="4" fontId="6" fillId="0" borderId="13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0" borderId="24" xfId="0" applyFont="1" applyBorder="1"/>
    <xf numFmtId="0" fontId="6" fillId="0" borderId="24" xfId="0" applyFont="1" applyBorder="1" applyAlignment="1">
      <alignment vertical="top"/>
    </xf>
    <xf numFmtId="0" fontId="6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7" xfId="0" applyFont="1" applyBorder="1"/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3" fillId="3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0</xdr:rowOff>
    </xdr:from>
    <xdr:to>
      <xdr:col>8</xdr:col>
      <xdr:colOff>581025</xdr:colOff>
      <xdr:row>2</xdr:row>
      <xdr:rowOff>119885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5E7BC7D-BEDA-EA94-C531-EC13EBBA2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28649" y="190500"/>
          <a:ext cx="10372726" cy="758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04"/>
  <sheetViews>
    <sheetView tabSelected="1" view="pageBreakPreview" topLeftCell="A2" zoomScale="90" zoomScaleNormal="100" zoomScaleSheetLayoutView="90" workbookViewId="0">
      <selection activeCell="C14" sqref="C14:K14"/>
    </sheetView>
  </sheetViews>
  <sheetFormatPr defaultRowHeight="15" x14ac:dyDescent="0.25"/>
  <cols>
    <col min="2" max="3" width="25.7109375" customWidth="1"/>
    <col min="4" max="4" width="25.85546875" customWidth="1"/>
    <col min="5" max="5" width="27.140625" customWidth="1"/>
    <col min="6" max="6" width="17.42578125" customWidth="1"/>
    <col min="7" max="7" width="14.85546875" customWidth="1"/>
    <col min="8" max="8" width="10.42578125" customWidth="1"/>
    <col min="9" max="9" width="11.7109375" customWidth="1"/>
    <col min="11" max="11" width="10.140625" customWidth="1"/>
    <col min="12" max="13" width="10.7109375" customWidth="1"/>
    <col min="15" max="17" width="25.7109375" customWidth="1"/>
  </cols>
  <sheetData>
    <row r="2" spans="2:11" ht="50.25" customHeight="1" x14ac:dyDescent="0.25"/>
    <row r="4" spans="2:11" ht="21" x14ac:dyDescent="0.35">
      <c r="B4" s="116" t="s">
        <v>98</v>
      </c>
      <c r="C4" s="116"/>
      <c r="D4" s="116"/>
      <c r="E4" s="3"/>
      <c r="F4" s="3"/>
      <c r="G4" s="3"/>
      <c r="H4" s="3"/>
      <c r="I4" s="3"/>
      <c r="J4" s="3"/>
      <c r="K4" s="3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x14ac:dyDescent="0.25">
      <c r="B6" s="98" t="s">
        <v>68</v>
      </c>
      <c r="C6" s="98"/>
      <c r="D6" s="98"/>
      <c r="E6" s="3"/>
      <c r="F6" s="3"/>
      <c r="G6" s="3"/>
      <c r="H6" s="3"/>
      <c r="I6" s="3"/>
      <c r="J6" s="3"/>
      <c r="K6" s="3"/>
    </row>
    <row r="7" spans="2:11" x14ac:dyDescent="0.25">
      <c r="B7" s="3" t="s">
        <v>84</v>
      </c>
      <c r="C7" s="3"/>
      <c r="D7" s="3"/>
      <c r="E7" s="3"/>
      <c r="F7" s="3"/>
      <c r="G7" s="3"/>
      <c r="H7" s="3"/>
      <c r="I7" s="3"/>
      <c r="J7" s="3"/>
      <c r="K7" s="3"/>
    </row>
    <row r="8" spans="2:11" x14ac:dyDescent="0.25">
      <c r="B8" s="3" t="s">
        <v>86</v>
      </c>
      <c r="C8" s="3"/>
      <c r="D8" s="3"/>
      <c r="E8" s="3"/>
      <c r="F8" s="3"/>
      <c r="G8" s="3"/>
      <c r="H8" s="3"/>
      <c r="I8" s="3"/>
      <c r="J8" s="3"/>
      <c r="K8" s="3"/>
    </row>
    <row r="9" spans="2:11" x14ac:dyDescent="0.25">
      <c r="B9" s="3" t="s">
        <v>80</v>
      </c>
      <c r="C9" s="3"/>
      <c r="D9" s="3"/>
      <c r="E9" s="3"/>
      <c r="F9" s="3"/>
      <c r="G9" s="3"/>
      <c r="H9" s="3"/>
      <c r="I9" s="3"/>
      <c r="J9" s="3"/>
      <c r="K9" s="3"/>
    </row>
    <row r="10" spans="2:11" x14ac:dyDescent="0.25">
      <c r="B10" s="3" t="s">
        <v>85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50.25" customHeight="1" x14ac:dyDescent="0.25">
      <c r="B12" s="101" t="s">
        <v>71</v>
      </c>
      <c r="C12" s="119" t="s">
        <v>88</v>
      </c>
      <c r="D12" s="119"/>
      <c r="E12" s="119"/>
      <c r="F12" s="119"/>
      <c r="G12" s="119"/>
      <c r="H12" s="119"/>
      <c r="I12" s="119"/>
      <c r="J12" s="119"/>
      <c r="K12" s="119"/>
    </row>
    <row r="13" spans="2:11" ht="32.25" customHeight="1" x14ac:dyDescent="0.25">
      <c r="B13" s="101"/>
      <c r="C13" s="97" t="s">
        <v>97</v>
      </c>
      <c r="D13" s="97"/>
      <c r="E13" s="97"/>
      <c r="F13" s="97"/>
      <c r="G13" s="97"/>
      <c r="H13" s="97"/>
      <c r="I13" s="97"/>
      <c r="J13" s="97"/>
      <c r="K13" s="97"/>
    </row>
    <row r="14" spans="2:11" ht="64.900000000000006" customHeight="1" x14ac:dyDescent="0.25">
      <c r="B14" s="101"/>
      <c r="C14" s="119" t="s">
        <v>108</v>
      </c>
      <c r="D14" s="119"/>
      <c r="E14" s="119"/>
      <c r="F14" s="119"/>
      <c r="G14" s="119"/>
      <c r="H14" s="119"/>
      <c r="I14" s="119"/>
      <c r="J14" s="119"/>
      <c r="K14" s="119"/>
    </row>
    <row r="15" spans="2:11" ht="15.75" thickBot="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5.75" thickBot="1" x14ac:dyDescent="0.3">
      <c r="B16" s="121" t="s">
        <v>0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1" ht="29.1" customHeight="1" thickBot="1" x14ac:dyDescent="0.3">
      <c r="B17" s="108" t="s">
        <v>81</v>
      </c>
      <c r="C17" s="108"/>
      <c r="D17" s="108"/>
      <c r="E17" s="108"/>
      <c r="F17" s="100" t="s">
        <v>1</v>
      </c>
      <c r="G17" s="100"/>
      <c r="H17" s="100"/>
      <c r="I17" s="100"/>
      <c r="J17" s="100"/>
      <c r="K17" s="100"/>
    </row>
    <row r="18" spans="2:11" ht="15" customHeight="1" thickBot="1" x14ac:dyDescent="0.3">
      <c r="B18" s="108"/>
      <c r="C18" s="108"/>
      <c r="D18" s="108"/>
      <c r="E18" s="108"/>
      <c r="F18" s="120" t="s">
        <v>2</v>
      </c>
      <c r="G18" s="120"/>
      <c r="H18" s="120" t="s">
        <v>3</v>
      </c>
      <c r="I18" s="120"/>
      <c r="J18" s="120" t="s">
        <v>4</v>
      </c>
      <c r="K18" s="120"/>
    </row>
    <row r="19" spans="2:11" ht="30" customHeight="1" thickBot="1" x14ac:dyDescent="0.3">
      <c r="B19" s="108"/>
      <c r="C19" s="108"/>
      <c r="D19" s="108"/>
      <c r="E19" s="108"/>
      <c r="F19" s="120"/>
      <c r="G19" s="120"/>
      <c r="H19" s="120"/>
      <c r="I19" s="120"/>
      <c r="J19" s="120" t="s">
        <v>87</v>
      </c>
      <c r="K19" s="120"/>
    </row>
    <row r="20" spans="2:11" ht="15.75" thickBot="1" x14ac:dyDescent="0.3">
      <c r="B20" s="108"/>
      <c r="C20" s="108"/>
      <c r="D20" s="108"/>
      <c r="E20" s="108"/>
      <c r="F20" s="5" t="s">
        <v>5</v>
      </c>
      <c r="G20" s="5" t="s">
        <v>6</v>
      </c>
      <c r="H20" s="5" t="s">
        <v>5</v>
      </c>
      <c r="I20" s="5" t="s">
        <v>6</v>
      </c>
      <c r="J20" s="5" t="s">
        <v>5</v>
      </c>
      <c r="K20" s="5" t="s">
        <v>6</v>
      </c>
    </row>
    <row r="21" spans="2:11" ht="15.75" thickBot="1" x14ac:dyDescent="0.3">
      <c r="B21" s="108" t="s">
        <v>7</v>
      </c>
      <c r="C21" s="108"/>
      <c r="D21" s="108"/>
      <c r="E21" s="108"/>
      <c r="F21" s="70">
        <f>F24+F25+F26</f>
        <v>0</v>
      </c>
      <c r="G21" s="70">
        <f>G24+G25+G26</f>
        <v>0</v>
      </c>
      <c r="H21" s="70">
        <f>H24+H25+H26</f>
        <v>0</v>
      </c>
      <c r="I21" s="70">
        <f t="shared" ref="I21" si="0">I24+I25+I26</f>
        <v>0</v>
      </c>
      <c r="J21" s="70">
        <f>J24+J25+J26</f>
        <v>0</v>
      </c>
      <c r="K21" s="70">
        <f>K24+K25+K26</f>
        <v>0</v>
      </c>
    </row>
    <row r="22" spans="2:11" ht="3.75" customHeight="1" thickBot="1" x14ac:dyDescent="0.3">
      <c r="B22" s="6"/>
      <c r="C22" s="6"/>
      <c r="D22" s="6"/>
      <c r="E22" s="6"/>
      <c r="F22" s="7"/>
      <c r="G22" s="7"/>
      <c r="H22" s="7"/>
      <c r="I22" s="7"/>
      <c r="J22" s="7"/>
      <c r="K22" s="7"/>
    </row>
    <row r="23" spans="2:11" ht="15.75" customHeight="1" thickBot="1" x14ac:dyDescent="0.3">
      <c r="B23" s="109" t="s">
        <v>8</v>
      </c>
      <c r="C23" s="109"/>
      <c r="D23" s="109"/>
      <c r="E23" s="109"/>
      <c r="F23" s="109"/>
      <c r="G23" s="109"/>
      <c r="H23" s="109"/>
      <c r="I23" s="109"/>
      <c r="J23" s="109"/>
      <c r="K23" s="109"/>
    </row>
    <row r="24" spans="2:11" x14ac:dyDescent="0.25">
      <c r="B24" s="117" t="s">
        <v>79</v>
      </c>
      <c r="C24" s="118"/>
      <c r="D24" s="118"/>
      <c r="E24" s="118"/>
      <c r="F24" s="65">
        <f>SUMIFS($F$29:$F$51,$C$29:$C$51,B24)</f>
        <v>0</v>
      </c>
      <c r="G24" s="65">
        <f>SUMIFS($G$29:$G$51,$C$29:$C$51,B24)</f>
        <v>0</v>
      </c>
      <c r="H24" s="65">
        <f>SUMIFS($H$29:$H$51,$C$29:$C$51,B24)</f>
        <v>0</v>
      </c>
      <c r="I24" s="65">
        <f>SUMIFS($I$29:$I$51,$C$29:$C$51,B24)</f>
        <v>0</v>
      </c>
      <c r="J24" s="65">
        <f>SUMIFS($J$29:$J$51,$C$29:$C$51,B24)</f>
        <v>0</v>
      </c>
      <c r="K24" s="66">
        <f>SUMIFS($K$29:$K$51,$C$29:$C$51,B24)</f>
        <v>0</v>
      </c>
    </row>
    <row r="25" spans="2:11" x14ac:dyDescent="0.25">
      <c r="B25" s="110" t="s">
        <v>89</v>
      </c>
      <c r="C25" s="111"/>
      <c r="D25" s="111"/>
      <c r="E25" s="111"/>
      <c r="F25" s="67">
        <f t="shared" ref="F25:F26" si="1">SUMIFS($F$29:$F$51,$C$29:$C$51,B25)</f>
        <v>0</v>
      </c>
      <c r="G25" s="67">
        <f t="shared" ref="G25:G26" si="2">SUMIFS($G$29:$G$51,$C$29:$C$51,B25)</f>
        <v>0</v>
      </c>
      <c r="H25" s="67">
        <f>SUMIFS($H$29:$H$51,$C$29:$C$51,B25)</f>
        <v>0</v>
      </c>
      <c r="I25" s="67">
        <f t="shared" ref="I25:I26" si="3">SUMIFS($I$29:$I$51,$C$29:$C$51,B25)</f>
        <v>0</v>
      </c>
      <c r="J25" s="67">
        <f t="shared" ref="J25:J26" si="4">SUMIFS($J$29:$J$51,$C$29:$C$51,B25)</f>
        <v>0</v>
      </c>
      <c r="K25" s="66">
        <f t="shared" ref="K25:K26" si="5">SUMIFS($K$29:$K$51,$C$29:$C$51,B25)</f>
        <v>0</v>
      </c>
    </row>
    <row r="26" spans="2:11" ht="15.75" thickBot="1" x14ac:dyDescent="0.3">
      <c r="B26" s="112" t="s">
        <v>96</v>
      </c>
      <c r="C26" s="113"/>
      <c r="D26" s="113"/>
      <c r="E26" s="113"/>
      <c r="F26" s="68">
        <f t="shared" si="1"/>
        <v>0</v>
      </c>
      <c r="G26" s="68">
        <f t="shared" si="2"/>
        <v>0</v>
      </c>
      <c r="H26" s="68">
        <f>SUMIFS($H$29:$H$51,$C$29:$C$51,B26)</f>
        <v>0</v>
      </c>
      <c r="I26" s="68">
        <f t="shared" si="3"/>
        <v>0</v>
      </c>
      <c r="J26" s="68">
        <f t="shared" si="4"/>
        <v>0</v>
      </c>
      <c r="K26" s="69">
        <f t="shared" si="5"/>
        <v>0</v>
      </c>
    </row>
    <row r="27" spans="2:11" ht="21" customHeight="1" thickBot="1" x14ac:dyDescent="0.3">
      <c r="B27" s="114" t="s">
        <v>78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2:11" x14ac:dyDescent="0.25">
      <c r="B28" s="15" t="s">
        <v>70</v>
      </c>
      <c r="C28" s="16" t="s">
        <v>12</v>
      </c>
      <c r="D28" s="16" t="s">
        <v>93</v>
      </c>
      <c r="E28" s="16" t="s">
        <v>10</v>
      </c>
      <c r="F28" s="17"/>
      <c r="G28" s="13"/>
      <c r="H28" s="13"/>
      <c r="I28" s="13"/>
      <c r="J28" s="13"/>
      <c r="K28" s="14"/>
    </row>
    <row r="29" spans="2:11" x14ac:dyDescent="0.25">
      <c r="B29" s="18">
        <v>1</v>
      </c>
      <c r="C29" s="12"/>
      <c r="D29" s="12"/>
      <c r="E29" s="12"/>
      <c r="F29" s="59"/>
      <c r="G29" s="59"/>
      <c r="H29" s="59"/>
      <c r="I29" s="59"/>
      <c r="J29" s="59">
        <f>F29-H29</f>
        <v>0</v>
      </c>
      <c r="K29" s="60">
        <f>G29-I29</f>
        <v>0</v>
      </c>
    </row>
    <row r="30" spans="2:11" x14ac:dyDescent="0.25">
      <c r="B30" s="19">
        <v>2</v>
      </c>
      <c r="C30" s="10"/>
      <c r="D30" s="12"/>
      <c r="E30" s="10"/>
      <c r="F30" s="61"/>
      <c r="G30" s="61"/>
      <c r="H30" s="61"/>
      <c r="I30" s="61"/>
      <c r="J30" s="59">
        <f t="shared" ref="J30:J51" si="6">F30-H30</f>
        <v>0</v>
      </c>
      <c r="K30" s="60">
        <f t="shared" ref="K30:K51" si="7">G30-I30</f>
        <v>0</v>
      </c>
    </row>
    <row r="31" spans="2:11" x14ac:dyDescent="0.25">
      <c r="B31" s="19">
        <v>3</v>
      </c>
      <c r="C31" s="10"/>
      <c r="D31" s="12"/>
      <c r="E31" s="10"/>
      <c r="F31" s="61"/>
      <c r="G31" s="61"/>
      <c r="H31" s="61"/>
      <c r="I31" s="61"/>
      <c r="J31" s="59">
        <f t="shared" si="6"/>
        <v>0</v>
      </c>
      <c r="K31" s="60">
        <f t="shared" si="7"/>
        <v>0</v>
      </c>
    </row>
    <row r="32" spans="2:11" x14ac:dyDescent="0.25">
      <c r="B32" s="19">
        <v>4</v>
      </c>
      <c r="C32" s="10"/>
      <c r="D32" s="12"/>
      <c r="E32" s="10"/>
      <c r="F32" s="61"/>
      <c r="G32" s="61"/>
      <c r="H32" s="61"/>
      <c r="I32" s="61"/>
      <c r="J32" s="59">
        <f t="shared" si="6"/>
        <v>0</v>
      </c>
      <c r="K32" s="60">
        <f t="shared" si="7"/>
        <v>0</v>
      </c>
    </row>
    <row r="33" spans="2:11" x14ac:dyDescent="0.25">
      <c r="B33" s="19">
        <v>5</v>
      </c>
      <c r="C33" s="10"/>
      <c r="D33" s="12"/>
      <c r="E33" s="10"/>
      <c r="F33" s="61"/>
      <c r="G33" s="61"/>
      <c r="H33" s="61"/>
      <c r="I33" s="61"/>
      <c r="J33" s="59">
        <f t="shared" si="6"/>
        <v>0</v>
      </c>
      <c r="K33" s="60">
        <f t="shared" si="7"/>
        <v>0</v>
      </c>
    </row>
    <row r="34" spans="2:11" x14ac:dyDescent="0.25">
      <c r="B34" s="19">
        <v>6</v>
      </c>
      <c r="C34" s="10"/>
      <c r="D34" s="12"/>
      <c r="E34" s="10"/>
      <c r="F34" s="61"/>
      <c r="G34" s="61"/>
      <c r="H34" s="61"/>
      <c r="I34" s="61"/>
      <c r="J34" s="59">
        <f t="shared" si="6"/>
        <v>0</v>
      </c>
      <c r="K34" s="60">
        <f t="shared" si="7"/>
        <v>0</v>
      </c>
    </row>
    <row r="35" spans="2:11" x14ac:dyDescent="0.25">
      <c r="B35" s="19">
        <v>7</v>
      </c>
      <c r="C35" s="10"/>
      <c r="D35" s="12"/>
      <c r="E35" s="10"/>
      <c r="F35" s="61"/>
      <c r="G35" s="61"/>
      <c r="H35" s="61"/>
      <c r="I35" s="61"/>
      <c r="J35" s="59">
        <f t="shared" si="6"/>
        <v>0</v>
      </c>
      <c r="K35" s="60">
        <f t="shared" si="7"/>
        <v>0</v>
      </c>
    </row>
    <row r="36" spans="2:11" x14ac:dyDescent="0.25">
      <c r="B36" s="19">
        <v>8</v>
      </c>
      <c r="C36" s="10"/>
      <c r="D36" s="12"/>
      <c r="E36" s="10"/>
      <c r="F36" s="61"/>
      <c r="G36" s="61"/>
      <c r="H36" s="61"/>
      <c r="I36" s="61"/>
      <c r="J36" s="59">
        <f t="shared" si="6"/>
        <v>0</v>
      </c>
      <c r="K36" s="60">
        <f t="shared" si="7"/>
        <v>0</v>
      </c>
    </row>
    <row r="37" spans="2:11" x14ac:dyDescent="0.25">
      <c r="B37" s="19">
        <v>9</v>
      </c>
      <c r="C37" s="10"/>
      <c r="D37" s="12"/>
      <c r="E37" s="10"/>
      <c r="F37" s="61"/>
      <c r="G37" s="61"/>
      <c r="H37" s="61"/>
      <c r="I37" s="61"/>
      <c r="J37" s="59">
        <f t="shared" si="6"/>
        <v>0</v>
      </c>
      <c r="K37" s="60">
        <f t="shared" si="7"/>
        <v>0</v>
      </c>
    </row>
    <row r="38" spans="2:11" x14ac:dyDescent="0.25">
      <c r="B38" s="19">
        <v>10</v>
      </c>
      <c r="C38" s="10"/>
      <c r="D38" s="12"/>
      <c r="E38" s="10"/>
      <c r="F38" s="61"/>
      <c r="G38" s="61"/>
      <c r="H38" s="61"/>
      <c r="I38" s="61"/>
      <c r="J38" s="59">
        <f t="shared" si="6"/>
        <v>0</v>
      </c>
      <c r="K38" s="60">
        <f t="shared" si="7"/>
        <v>0</v>
      </c>
    </row>
    <row r="39" spans="2:11" x14ac:dyDescent="0.25">
      <c r="B39" s="19">
        <v>12</v>
      </c>
      <c r="C39" s="10"/>
      <c r="D39" s="12"/>
      <c r="E39" s="10"/>
      <c r="F39" s="61"/>
      <c r="G39" s="61"/>
      <c r="H39" s="61"/>
      <c r="I39" s="61"/>
      <c r="J39" s="59">
        <f t="shared" si="6"/>
        <v>0</v>
      </c>
      <c r="K39" s="60">
        <f t="shared" si="7"/>
        <v>0</v>
      </c>
    </row>
    <row r="40" spans="2:11" x14ac:dyDescent="0.25">
      <c r="B40" s="19">
        <v>13</v>
      </c>
      <c r="C40" s="10"/>
      <c r="D40" s="12"/>
      <c r="E40" s="10"/>
      <c r="F40" s="61"/>
      <c r="G40" s="61"/>
      <c r="H40" s="61"/>
      <c r="I40" s="61"/>
      <c r="J40" s="59">
        <f t="shared" si="6"/>
        <v>0</v>
      </c>
      <c r="K40" s="60">
        <f t="shared" si="7"/>
        <v>0</v>
      </c>
    </row>
    <row r="41" spans="2:11" x14ac:dyDescent="0.25">
      <c r="B41" s="19">
        <v>14</v>
      </c>
      <c r="C41" s="10"/>
      <c r="D41" s="12"/>
      <c r="E41" s="10"/>
      <c r="F41" s="61"/>
      <c r="G41" s="61"/>
      <c r="H41" s="61"/>
      <c r="I41" s="61"/>
      <c r="J41" s="59">
        <f t="shared" si="6"/>
        <v>0</v>
      </c>
      <c r="K41" s="60">
        <f t="shared" si="7"/>
        <v>0</v>
      </c>
    </row>
    <row r="42" spans="2:11" x14ac:dyDescent="0.25">
      <c r="B42" s="19">
        <v>15</v>
      </c>
      <c r="C42" s="10"/>
      <c r="D42" s="12"/>
      <c r="E42" s="10"/>
      <c r="F42" s="61"/>
      <c r="G42" s="61"/>
      <c r="H42" s="61"/>
      <c r="I42" s="61"/>
      <c r="J42" s="59">
        <f t="shared" si="6"/>
        <v>0</v>
      </c>
      <c r="K42" s="60">
        <f t="shared" si="7"/>
        <v>0</v>
      </c>
    </row>
    <row r="43" spans="2:11" x14ac:dyDescent="0.25">
      <c r="B43" s="19">
        <v>16</v>
      </c>
      <c r="C43" s="10"/>
      <c r="D43" s="12"/>
      <c r="E43" s="10"/>
      <c r="F43" s="61"/>
      <c r="G43" s="61"/>
      <c r="H43" s="61"/>
      <c r="I43" s="61"/>
      <c r="J43" s="59">
        <f t="shared" si="6"/>
        <v>0</v>
      </c>
      <c r="K43" s="60">
        <f t="shared" si="7"/>
        <v>0</v>
      </c>
    </row>
    <row r="44" spans="2:11" x14ac:dyDescent="0.25">
      <c r="B44" s="19">
        <v>17</v>
      </c>
      <c r="C44" s="10"/>
      <c r="D44" s="12"/>
      <c r="E44" s="10"/>
      <c r="F44" s="61"/>
      <c r="G44" s="61"/>
      <c r="H44" s="61"/>
      <c r="I44" s="61"/>
      <c r="J44" s="59">
        <f t="shared" si="6"/>
        <v>0</v>
      </c>
      <c r="K44" s="60">
        <f t="shared" si="7"/>
        <v>0</v>
      </c>
    </row>
    <row r="45" spans="2:11" x14ac:dyDescent="0.25">
      <c r="B45" s="19">
        <v>18</v>
      </c>
      <c r="C45" s="10"/>
      <c r="D45" s="12"/>
      <c r="E45" s="10"/>
      <c r="F45" s="61"/>
      <c r="G45" s="61"/>
      <c r="H45" s="61"/>
      <c r="I45" s="61"/>
      <c r="J45" s="59">
        <f t="shared" si="6"/>
        <v>0</v>
      </c>
      <c r="K45" s="60">
        <f t="shared" si="7"/>
        <v>0</v>
      </c>
    </row>
    <row r="46" spans="2:11" x14ac:dyDescent="0.25">
      <c r="B46" s="19">
        <v>19</v>
      </c>
      <c r="C46" s="10"/>
      <c r="D46" s="12"/>
      <c r="E46" s="10"/>
      <c r="F46" s="61"/>
      <c r="G46" s="61"/>
      <c r="H46" s="61"/>
      <c r="I46" s="61"/>
      <c r="J46" s="59">
        <f t="shared" si="6"/>
        <v>0</v>
      </c>
      <c r="K46" s="60">
        <f t="shared" si="7"/>
        <v>0</v>
      </c>
    </row>
    <row r="47" spans="2:11" x14ac:dyDescent="0.25">
      <c r="B47" s="19">
        <v>20</v>
      </c>
      <c r="C47" s="10"/>
      <c r="D47" s="12"/>
      <c r="E47" s="10"/>
      <c r="F47" s="61"/>
      <c r="G47" s="61"/>
      <c r="H47" s="61"/>
      <c r="I47" s="61"/>
      <c r="J47" s="59">
        <f t="shared" si="6"/>
        <v>0</v>
      </c>
      <c r="K47" s="60">
        <f t="shared" si="7"/>
        <v>0</v>
      </c>
    </row>
    <row r="48" spans="2:11" x14ac:dyDescent="0.25">
      <c r="B48" s="21">
        <v>21</v>
      </c>
      <c r="C48" s="22"/>
      <c r="D48" s="12"/>
      <c r="E48" s="22"/>
      <c r="F48" s="62"/>
      <c r="G48" s="62"/>
      <c r="H48" s="62"/>
      <c r="I48" s="62"/>
      <c r="J48" s="59">
        <f t="shared" si="6"/>
        <v>0</v>
      </c>
      <c r="K48" s="60">
        <f t="shared" si="7"/>
        <v>0</v>
      </c>
    </row>
    <row r="49" spans="2:11" x14ac:dyDescent="0.25">
      <c r="B49" s="21">
        <v>22</v>
      </c>
      <c r="C49" s="22"/>
      <c r="D49" s="12"/>
      <c r="E49" s="22"/>
      <c r="F49" s="62"/>
      <c r="G49" s="62"/>
      <c r="H49" s="62"/>
      <c r="I49" s="62"/>
      <c r="J49" s="59">
        <f t="shared" si="6"/>
        <v>0</v>
      </c>
      <c r="K49" s="60">
        <f t="shared" si="7"/>
        <v>0</v>
      </c>
    </row>
    <row r="50" spans="2:11" x14ac:dyDescent="0.25">
      <c r="B50" s="21">
        <v>23</v>
      </c>
      <c r="C50" s="22"/>
      <c r="D50" s="12"/>
      <c r="E50" s="22"/>
      <c r="F50" s="62"/>
      <c r="G50" s="62"/>
      <c r="H50" s="62"/>
      <c r="I50" s="62"/>
      <c r="J50" s="59">
        <f t="shared" si="6"/>
        <v>0</v>
      </c>
      <c r="K50" s="60">
        <f t="shared" si="7"/>
        <v>0</v>
      </c>
    </row>
    <row r="51" spans="2:11" ht="15.75" thickBot="1" x14ac:dyDescent="0.3">
      <c r="B51" s="20">
        <v>24</v>
      </c>
      <c r="C51" s="11"/>
      <c r="D51" s="11"/>
      <c r="E51" s="11"/>
      <c r="F51" s="63"/>
      <c r="G51" s="63"/>
      <c r="H51" s="63"/>
      <c r="I51" s="63"/>
      <c r="J51" s="63">
        <f t="shared" si="6"/>
        <v>0</v>
      </c>
      <c r="K51" s="64">
        <f t="shared" si="7"/>
        <v>0</v>
      </c>
    </row>
    <row r="52" spans="2:11" ht="14.25" customHeight="1" x14ac:dyDescent="0.25">
      <c r="B52" s="4"/>
      <c r="C52" s="4"/>
      <c r="D52" s="4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98" t="s">
        <v>11</v>
      </c>
      <c r="C54" s="98"/>
      <c r="D54" s="3"/>
      <c r="E54" s="3"/>
      <c r="F54" s="3"/>
      <c r="G54" s="3"/>
      <c r="H54" s="3"/>
      <c r="I54" s="3"/>
      <c r="J54" s="3"/>
      <c r="K54" s="3"/>
    </row>
    <row r="55" spans="2:11" ht="15.75" thickBot="1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 thickBot="1" x14ac:dyDescent="0.3">
      <c r="B56" s="102" t="s">
        <v>12</v>
      </c>
      <c r="C56" s="103" t="s">
        <v>13</v>
      </c>
      <c r="D56" s="104"/>
      <c r="E56" s="104"/>
      <c r="F56" s="104" t="s">
        <v>77</v>
      </c>
      <c r="G56" s="104"/>
      <c r="H56" s="104"/>
      <c r="I56" s="104"/>
      <c r="J56" s="104"/>
      <c r="K56" s="3"/>
    </row>
    <row r="57" spans="2:11" ht="64.5" thickBot="1" x14ac:dyDescent="0.3">
      <c r="B57" s="102"/>
      <c r="C57" s="50" t="s">
        <v>14</v>
      </c>
      <c r="D57" s="8" t="s">
        <v>15</v>
      </c>
      <c r="E57" s="8" t="s">
        <v>16</v>
      </c>
      <c r="F57" s="105" t="s">
        <v>14</v>
      </c>
      <c r="G57" s="105"/>
      <c r="H57" s="8" t="s">
        <v>15</v>
      </c>
      <c r="I57" s="105" t="s">
        <v>16</v>
      </c>
      <c r="J57" s="105"/>
      <c r="K57" s="3"/>
    </row>
    <row r="58" spans="2:11" ht="15.75" thickBot="1" x14ac:dyDescent="0.3">
      <c r="B58" s="102"/>
      <c r="C58" s="51" t="s">
        <v>5</v>
      </c>
      <c r="D58" s="48"/>
      <c r="E58" s="47" t="s">
        <v>5</v>
      </c>
      <c r="F58" s="106" t="s">
        <v>5</v>
      </c>
      <c r="G58" s="106"/>
      <c r="H58" s="49"/>
      <c r="I58" s="106" t="s">
        <v>5</v>
      </c>
      <c r="J58" s="107"/>
      <c r="K58" s="3"/>
    </row>
    <row r="59" spans="2:11" x14ac:dyDescent="0.25">
      <c r="B59" s="55" t="s">
        <v>9</v>
      </c>
      <c r="C59" s="52"/>
      <c r="D59" s="45"/>
      <c r="E59" s="45"/>
      <c r="F59" s="80"/>
      <c r="G59" s="80"/>
      <c r="H59" s="46"/>
      <c r="I59" s="80"/>
      <c r="J59" s="85"/>
      <c r="K59" s="3"/>
    </row>
    <row r="60" spans="2:11" x14ac:dyDescent="0.25">
      <c r="B60" s="56" t="s">
        <v>17</v>
      </c>
      <c r="C60" s="53"/>
      <c r="D60" s="23"/>
      <c r="E60" s="23"/>
      <c r="F60" s="86"/>
      <c r="G60" s="86"/>
      <c r="H60" s="24"/>
      <c r="I60" s="86"/>
      <c r="J60" s="87"/>
      <c r="K60" s="3"/>
    </row>
    <row r="61" spans="2:11" x14ac:dyDescent="0.25">
      <c r="B61" s="57" t="s">
        <v>102</v>
      </c>
      <c r="C61" s="53"/>
      <c r="D61" s="23"/>
      <c r="E61" s="23"/>
      <c r="F61" s="86"/>
      <c r="G61" s="86"/>
      <c r="H61" s="24"/>
      <c r="I61" s="86"/>
      <c r="J61" s="87"/>
      <c r="K61" s="3"/>
    </row>
    <row r="62" spans="2:11" ht="15.75" thickBot="1" x14ac:dyDescent="0.3">
      <c r="B62" s="58" t="s">
        <v>18</v>
      </c>
      <c r="C62" s="54">
        <f>SUM(C59:C61)</f>
        <v>0</v>
      </c>
      <c r="D62" s="26"/>
      <c r="E62" s="26">
        <f>SUM(E59:E61)</f>
        <v>0</v>
      </c>
      <c r="F62" s="89">
        <f>SUM(G59:G61)</f>
        <v>0</v>
      </c>
      <c r="G62" s="89"/>
      <c r="H62" s="27"/>
      <c r="I62" s="89">
        <f>SUM(I59:J61)</f>
        <v>0</v>
      </c>
      <c r="J62" s="90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6" x14ac:dyDescent="0.25">
      <c r="B65" s="98" t="s">
        <v>82</v>
      </c>
      <c r="C65" s="98"/>
      <c r="D65" s="3"/>
      <c r="E65" s="3"/>
      <c r="F65" s="3"/>
      <c r="G65" s="3"/>
      <c r="H65" s="3"/>
      <c r="I65" s="3"/>
      <c r="J65" s="3"/>
      <c r="K65" s="3"/>
    </row>
    <row r="66" spans="2:1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6" ht="15.75" thickBot="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6" x14ac:dyDescent="0.25">
      <c r="B68" s="91" t="s">
        <v>19</v>
      </c>
      <c r="C68" s="92"/>
      <c r="D68" s="93"/>
      <c r="E68" s="3"/>
      <c r="F68" s="3"/>
      <c r="G68" s="3"/>
      <c r="H68" s="3"/>
      <c r="I68" s="3"/>
      <c r="J68" s="3"/>
      <c r="K68" s="3"/>
    </row>
    <row r="69" spans="2:16" x14ac:dyDescent="0.25">
      <c r="B69" s="32"/>
      <c r="C69" s="33" t="s">
        <v>20</v>
      </c>
      <c r="D69" s="34" t="s">
        <v>5</v>
      </c>
      <c r="E69" s="3"/>
      <c r="F69" s="3"/>
      <c r="G69" s="3"/>
      <c r="H69" s="3"/>
      <c r="I69" s="3"/>
      <c r="J69" s="3"/>
      <c r="K69" s="3"/>
    </row>
    <row r="70" spans="2:16" ht="15.75" thickBot="1" x14ac:dyDescent="0.3">
      <c r="B70" s="25" t="s">
        <v>21</v>
      </c>
      <c r="C70" s="41"/>
      <c r="D70" s="42"/>
      <c r="E70" s="3"/>
      <c r="F70" s="3"/>
      <c r="G70" s="3"/>
      <c r="H70" s="3"/>
      <c r="I70" s="3"/>
      <c r="J70" s="3"/>
      <c r="K70" s="3"/>
    </row>
    <row r="71" spans="2:16" x14ac:dyDescent="0.25">
      <c r="B71" s="74"/>
      <c r="C71" s="74"/>
      <c r="D71" s="74"/>
      <c r="E71" s="74"/>
      <c r="F71" s="3"/>
      <c r="G71" s="3"/>
      <c r="H71" s="3"/>
      <c r="I71" s="3"/>
      <c r="J71" s="3"/>
      <c r="K71" s="3"/>
    </row>
    <row r="72" spans="2:16" x14ac:dyDescent="0.25">
      <c r="F72" s="3"/>
      <c r="G72" s="3"/>
      <c r="H72" s="3"/>
      <c r="I72" s="3"/>
      <c r="J72" s="3"/>
      <c r="K72" s="3"/>
    </row>
    <row r="73" spans="2:1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6" ht="15.75" thickBot="1" x14ac:dyDescent="0.3">
      <c r="B75" s="98" t="s">
        <v>67</v>
      </c>
      <c r="C75" s="98"/>
      <c r="D75" s="3"/>
      <c r="E75" s="3"/>
      <c r="F75" s="3"/>
      <c r="G75" s="3"/>
      <c r="H75" s="3"/>
      <c r="I75" s="3"/>
      <c r="J75" s="3"/>
      <c r="K75" s="3"/>
    </row>
    <row r="76" spans="2:16" x14ac:dyDescent="0.25">
      <c r="B76" s="28" t="s">
        <v>66</v>
      </c>
      <c r="C76" s="94" t="s">
        <v>65</v>
      </c>
      <c r="D76" s="94"/>
      <c r="E76" s="29" t="s">
        <v>64</v>
      </c>
      <c r="F76" s="29" t="s">
        <v>63</v>
      </c>
      <c r="G76" s="29" t="s">
        <v>62</v>
      </c>
      <c r="H76" s="30" t="s">
        <v>74</v>
      </c>
      <c r="I76" s="31" t="s">
        <v>73</v>
      </c>
      <c r="J76" s="3"/>
      <c r="K76" s="3"/>
    </row>
    <row r="77" spans="2:16" x14ac:dyDescent="0.25">
      <c r="B77" s="35" t="s">
        <v>61</v>
      </c>
      <c r="C77" s="95" t="s">
        <v>101</v>
      </c>
      <c r="D77" s="95"/>
      <c r="E77" s="37" t="s">
        <v>60</v>
      </c>
      <c r="F77" s="37" t="s">
        <v>72</v>
      </c>
      <c r="G77" s="37" t="s">
        <v>107</v>
      </c>
      <c r="H77" s="37"/>
      <c r="I77" s="38" t="s">
        <v>20</v>
      </c>
      <c r="J77" s="71"/>
      <c r="K77" s="3"/>
      <c r="L77" s="3"/>
      <c r="M77" s="3"/>
      <c r="N77" s="3"/>
      <c r="O77" s="3"/>
      <c r="P77" s="3"/>
    </row>
    <row r="78" spans="2:16" ht="75" customHeight="1" x14ac:dyDescent="0.25">
      <c r="B78" s="35" t="s">
        <v>59</v>
      </c>
      <c r="C78" s="96" t="s">
        <v>69</v>
      </c>
      <c r="D78" s="96"/>
      <c r="E78" s="37" t="s">
        <v>22</v>
      </c>
      <c r="F78" s="39" t="s">
        <v>72</v>
      </c>
      <c r="G78" s="37"/>
      <c r="H78" s="37"/>
      <c r="I78" s="38"/>
      <c r="J78" s="72"/>
      <c r="K78" s="73"/>
      <c r="L78" s="73"/>
      <c r="M78" s="73"/>
      <c r="N78" s="73"/>
      <c r="O78" s="73"/>
      <c r="P78" s="73"/>
    </row>
    <row r="79" spans="2:16" ht="15.75" thickBot="1" x14ac:dyDescent="0.3">
      <c r="B79" s="25" t="s">
        <v>58</v>
      </c>
      <c r="C79" s="78" t="s">
        <v>57</v>
      </c>
      <c r="D79" s="79"/>
      <c r="E79" s="36" t="s">
        <v>5</v>
      </c>
      <c r="F79" s="36" t="s">
        <v>76</v>
      </c>
      <c r="G79" s="36" t="s">
        <v>75</v>
      </c>
      <c r="H79" s="36"/>
      <c r="I79" s="40" t="s">
        <v>20</v>
      </c>
      <c r="J79" s="3"/>
      <c r="K79" s="3"/>
    </row>
    <row r="81" spans="2:9" ht="15.75" thickBot="1" x14ac:dyDescent="0.3">
      <c r="B81" s="98" t="s">
        <v>106</v>
      </c>
      <c r="C81" s="98"/>
      <c r="D81" s="2"/>
      <c r="E81" s="2"/>
      <c r="F81" s="2"/>
      <c r="G81" s="2"/>
      <c r="H81" s="2"/>
      <c r="I81" s="2"/>
    </row>
    <row r="82" spans="2:9" x14ac:dyDescent="0.25">
      <c r="B82" s="9" t="s">
        <v>23</v>
      </c>
      <c r="C82" s="81" t="s">
        <v>24</v>
      </c>
      <c r="D82" s="81"/>
      <c r="E82" s="81"/>
      <c r="F82" s="81" t="s">
        <v>100</v>
      </c>
      <c r="G82" s="81"/>
      <c r="H82" s="81"/>
      <c r="I82" s="125"/>
    </row>
    <row r="83" spans="2:9" x14ac:dyDescent="0.25">
      <c r="B83" s="43" t="s">
        <v>43</v>
      </c>
      <c r="C83" s="82" t="s">
        <v>44</v>
      </c>
      <c r="D83" s="82"/>
      <c r="E83" s="82"/>
      <c r="F83" s="83"/>
      <c r="G83" s="83"/>
      <c r="H83" s="83"/>
      <c r="I83" s="84"/>
    </row>
    <row r="84" spans="2:9" x14ac:dyDescent="0.25">
      <c r="B84" s="43" t="s">
        <v>55</v>
      </c>
      <c r="C84" s="75" t="s">
        <v>56</v>
      </c>
      <c r="D84" s="76"/>
      <c r="E84" s="77"/>
      <c r="F84" s="83"/>
      <c r="G84" s="83"/>
      <c r="H84" s="83"/>
      <c r="I84" s="84"/>
    </row>
    <row r="85" spans="2:9" x14ac:dyDescent="0.25">
      <c r="B85" s="43" t="s">
        <v>51</v>
      </c>
      <c r="C85" s="82" t="s">
        <v>52</v>
      </c>
      <c r="D85" s="82"/>
      <c r="E85" s="82"/>
      <c r="F85" s="83"/>
      <c r="G85" s="83"/>
      <c r="H85" s="83">
        <v>0</v>
      </c>
      <c r="I85" s="84"/>
    </row>
    <row r="86" spans="2:9" x14ac:dyDescent="0.25">
      <c r="B86" s="43" t="s">
        <v>45</v>
      </c>
      <c r="C86" s="82" t="s">
        <v>46</v>
      </c>
      <c r="D86" s="82"/>
      <c r="E86" s="82"/>
      <c r="F86" s="83"/>
      <c r="G86" s="83"/>
      <c r="H86" s="83">
        <v>0</v>
      </c>
      <c r="I86" s="84"/>
    </row>
    <row r="87" spans="2:9" x14ac:dyDescent="0.25">
      <c r="B87" s="43" t="s">
        <v>32</v>
      </c>
      <c r="C87" s="82" t="s">
        <v>33</v>
      </c>
      <c r="D87" s="82"/>
      <c r="E87" s="82"/>
      <c r="F87" s="83"/>
      <c r="G87" s="83"/>
      <c r="H87" s="83">
        <v>0</v>
      </c>
      <c r="I87" s="84"/>
    </row>
    <row r="88" spans="2:9" x14ac:dyDescent="0.25">
      <c r="B88" s="43" t="s">
        <v>25</v>
      </c>
      <c r="C88" s="99" t="s">
        <v>26</v>
      </c>
      <c r="D88" s="99"/>
      <c r="E88" s="99"/>
      <c r="F88" s="83"/>
      <c r="G88" s="83"/>
      <c r="H88" s="83">
        <v>0</v>
      </c>
      <c r="I88" s="84"/>
    </row>
    <row r="89" spans="2:9" x14ac:dyDescent="0.25">
      <c r="B89" s="43" t="s">
        <v>47</v>
      </c>
      <c r="C89" s="99" t="s">
        <v>48</v>
      </c>
      <c r="D89" s="99"/>
      <c r="E89" s="99"/>
      <c r="F89" s="83"/>
      <c r="G89" s="83"/>
      <c r="H89" s="83">
        <v>0</v>
      </c>
      <c r="I89" s="84"/>
    </row>
    <row r="90" spans="2:9" x14ac:dyDescent="0.25">
      <c r="B90" s="43" t="s">
        <v>49</v>
      </c>
      <c r="C90" s="99" t="s">
        <v>50</v>
      </c>
      <c r="D90" s="99"/>
      <c r="E90" s="99"/>
      <c r="F90" s="83"/>
      <c r="G90" s="83"/>
      <c r="H90" s="83">
        <v>0</v>
      </c>
      <c r="I90" s="84"/>
    </row>
    <row r="91" spans="2:9" x14ac:dyDescent="0.25">
      <c r="B91" s="43" t="s">
        <v>40</v>
      </c>
      <c r="C91" s="99" t="s">
        <v>83</v>
      </c>
      <c r="D91" s="99"/>
      <c r="E91" s="99"/>
      <c r="F91" s="83"/>
      <c r="G91" s="83"/>
      <c r="H91" s="83">
        <v>0</v>
      </c>
      <c r="I91" s="84"/>
    </row>
    <row r="92" spans="2:9" x14ac:dyDescent="0.25">
      <c r="B92" s="43" t="s">
        <v>36</v>
      </c>
      <c r="C92" s="82" t="s">
        <v>37</v>
      </c>
      <c r="D92" s="82"/>
      <c r="E92" s="82"/>
      <c r="F92" s="83"/>
      <c r="G92" s="83"/>
      <c r="H92" s="83">
        <v>0</v>
      </c>
      <c r="I92" s="84"/>
    </row>
    <row r="93" spans="2:9" x14ac:dyDescent="0.25">
      <c r="B93" s="43" t="s">
        <v>28</v>
      </c>
      <c r="C93" s="75" t="s">
        <v>29</v>
      </c>
      <c r="D93" s="76"/>
      <c r="E93" s="77"/>
      <c r="F93" s="83"/>
      <c r="G93" s="83"/>
      <c r="H93" s="83">
        <v>0</v>
      </c>
      <c r="I93" s="84"/>
    </row>
    <row r="94" spans="2:9" x14ac:dyDescent="0.25">
      <c r="B94" s="43" t="s">
        <v>38</v>
      </c>
      <c r="C94" s="99" t="s">
        <v>39</v>
      </c>
      <c r="D94" s="99"/>
      <c r="E94" s="99"/>
      <c r="F94" s="83"/>
      <c r="G94" s="83"/>
      <c r="H94" s="83">
        <v>0</v>
      </c>
      <c r="I94" s="84"/>
    </row>
    <row r="95" spans="2:9" x14ac:dyDescent="0.25">
      <c r="B95" s="43" t="s">
        <v>53</v>
      </c>
      <c r="C95" s="99" t="s">
        <v>54</v>
      </c>
      <c r="D95" s="99"/>
      <c r="E95" s="99"/>
      <c r="F95" s="83"/>
      <c r="G95" s="83"/>
      <c r="H95" s="83">
        <v>0</v>
      </c>
      <c r="I95" s="84"/>
    </row>
    <row r="96" spans="2:9" x14ac:dyDescent="0.25">
      <c r="B96" s="43" t="s">
        <v>41</v>
      </c>
      <c r="C96" s="99" t="s">
        <v>42</v>
      </c>
      <c r="D96" s="99"/>
      <c r="E96" s="99"/>
      <c r="F96" s="83"/>
      <c r="G96" s="83"/>
      <c r="H96" s="83">
        <v>0</v>
      </c>
      <c r="I96" s="84"/>
    </row>
    <row r="97" spans="2:11" x14ac:dyDescent="0.25">
      <c r="B97" s="43" t="s">
        <v>34</v>
      </c>
      <c r="C97" s="99" t="s">
        <v>35</v>
      </c>
      <c r="D97" s="99"/>
      <c r="E97" s="99"/>
      <c r="F97" s="83"/>
      <c r="G97" s="83"/>
      <c r="H97" s="83">
        <v>0</v>
      </c>
      <c r="I97" s="84"/>
    </row>
    <row r="98" spans="2:11" x14ac:dyDescent="0.25">
      <c r="B98" s="43" t="s">
        <v>30</v>
      </c>
      <c r="C98" s="99" t="s">
        <v>31</v>
      </c>
      <c r="D98" s="99"/>
      <c r="E98" s="99"/>
      <c r="F98" s="83"/>
      <c r="G98" s="83"/>
      <c r="H98" s="83">
        <v>0</v>
      </c>
      <c r="I98" s="84"/>
    </row>
    <row r="99" spans="2:11" ht="15.75" thickBot="1" x14ac:dyDescent="0.3">
      <c r="B99" s="44" t="s">
        <v>27</v>
      </c>
      <c r="C99" s="124" t="s">
        <v>99</v>
      </c>
      <c r="D99" s="124"/>
      <c r="E99" s="124"/>
      <c r="F99" s="122"/>
      <c r="G99" s="122"/>
      <c r="H99" s="122">
        <v>0</v>
      </c>
      <c r="I99" s="123"/>
    </row>
    <row r="101" spans="2:11" ht="37.5" customHeight="1" x14ac:dyDescent="0.25">
      <c r="B101" s="97" t="s">
        <v>105</v>
      </c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32.25" customHeight="1" x14ac:dyDescent="0.25">
      <c r="B102" s="97" t="s">
        <v>103</v>
      </c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28.5" customHeight="1" x14ac:dyDescent="0.25">
      <c r="B103" s="97" t="s">
        <v>104</v>
      </c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x14ac:dyDescent="0.2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</sheetData>
  <mergeCells count="84">
    <mergeCell ref="B6:D6"/>
    <mergeCell ref="F93:I93"/>
    <mergeCell ref="F94:I94"/>
    <mergeCell ref="F95:I95"/>
    <mergeCell ref="F96:I96"/>
    <mergeCell ref="C96:E96"/>
    <mergeCell ref="F82:I82"/>
    <mergeCell ref="F83:I83"/>
    <mergeCell ref="F84:I84"/>
    <mergeCell ref="F85:I85"/>
    <mergeCell ref="C91:E91"/>
    <mergeCell ref="C92:E92"/>
    <mergeCell ref="C94:E94"/>
    <mergeCell ref="C86:E86"/>
    <mergeCell ref="C87:E87"/>
    <mergeCell ref="C88:E88"/>
    <mergeCell ref="F98:I98"/>
    <mergeCell ref="F99:I99"/>
    <mergeCell ref="F97:I97"/>
    <mergeCell ref="C97:E97"/>
    <mergeCell ref="C98:E98"/>
    <mergeCell ref="C99:E99"/>
    <mergeCell ref="C89:E89"/>
    <mergeCell ref="C90:E90"/>
    <mergeCell ref="B4:D4"/>
    <mergeCell ref="B24:E24"/>
    <mergeCell ref="B54:C54"/>
    <mergeCell ref="B65:C65"/>
    <mergeCell ref="B75:C75"/>
    <mergeCell ref="C12:K12"/>
    <mergeCell ref="C13:K13"/>
    <mergeCell ref="B17:E20"/>
    <mergeCell ref="F18:G19"/>
    <mergeCell ref="H18:I19"/>
    <mergeCell ref="J18:K18"/>
    <mergeCell ref="J19:K19"/>
    <mergeCell ref="C14:K14"/>
    <mergeCell ref="B16:K16"/>
    <mergeCell ref="F17:K17"/>
    <mergeCell ref="B12:B14"/>
    <mergeCell ref="B56:B58"/>
    <mergeCell ref="C56:E56"/>
    <mergeCell ref="F56:J56"/>
    <mergeCell ref="F57:G57"/>
    <mergeCell ref="I57:J57"/>
    <mergeCell ref="F58:G58"/>
    <mergeCell ref="I58:J58"/>
    <mergeCell ref="B21:E21"/>
    <mergeCell ref="B23:K23"/>
    <mergeCell ref="B25:E25"/>
    <mergeCell ref="B26:E26"/>
    <mergeCell ref="B27:K27"/>
    <mergeCell ref="F60:G60"/>
    <mergeCell ref="I60:J60"/>
    <mergeCell ref="B104:K104"/>
    <mergeCell ref="F61:G61"/>
    <mergeCell ref="I61:J61"/>
    <mergeCell ref="F62:G62"/>
    <mergeCell ref="I62:J62"/>
    <mergeCell ref="B68:D68"/>
    <mergeCell ref="C76:D76"/>
    <mergeCell ref="C77:D77"/>
    <mergeCell ref="C78:D78"/>
    <mergeCell ref="B101:K101"/>
    <mergeCell ref="B102:K102"/>
    <mergeCell ref="B103:K103"/>
    <mergeCell ref="B81:C81"/>
    <mergeCell ref="C95:E95"/>
    <mergeCell ref="B71:E71"/>
    <mergeCell ref="C84:E84"/>
    <mergeCell ref="C93:E93"/>
    <mergeCell ref="C79:D79"/>
    <mergeCell ref="F59:G59"/>
    <mergeCell ref="C82:E82"/>
    <mergeCell ref="C83:E83"/>
    <mergeCell ref="C85:E85"/>
    <mergeCell ref="F91:I91"/>
    <mergeCell ref="F92:I92"/>
    <mergeCell ref="F86:I86"/>
    <mergeCell ref="F87:I87"/>
    <mergeCell ref="F88:I88"/>
    <mergeCell ref="F89:I89"/>
    <mergeCell ref="F90:I90"/>
    <mergeCell ref="I59:J59"/>
  </mergeCells>
  <pageMargins left="0.70866141732283472" right="0.70866141732283472" top="0.78740157480314965" bottom="0.78740157480314965" header="0.31496062992125984" footer="0.31496062992125984"/>
  <pageSetup paperSize="9" scale="39" orientation="portrait" r:id="rId1"/>
  <ignoredErrors>
    <ignoredError sqref="B77:B79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Data!$A$1:$A$2</xm:f>
          </x14:formula1>
          <xm:sqref>C7:C10</xm:sqref>
        </x14:dataValidation>
        <x14:dataValidation type="list" allowBlank="1" showInputMessage="1" showErrorMessage="1" xr:uid="{00000000-0002-0000-0000-000001000000}">
          <x14:formula1>
            <xm:f>Data!$B$1:$B$3</xm:f>
          </x14:formula1>
          <xm:sqref>C29:C51</xm:sqref>
        </x14:dataValidation>
        <x14:dataValidation type="list" allowBlank="1" showInputMessage="1" showErrorMessage="1" xr:uid="{00000000-0002-0000-0000-000002000000}">
          <x14:formula1>
            <xm:f>Data!$C$1:$C$3</xm:f>
          </x14:formula1>
          <xm:sqref>D29:D51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1" sqref="B1"/>
    </sheetView>
  </sheetViews>
  <sheetFormatPr defaultRowHeight="15" x14ac:dyDescent="0.25"/>
  <cols>
    <col min="1" max="1" width="18.85546875" customWidth="1"/>
    <col min="2" max="2" width="41.85546875" customWidth="1"/>
    <col min="3" max="3" width="27.42578125" customWidth="1"/>
  </cols>
  <sheetData>
    <row r="1" spans="1:3" x14ac:dyDescent="0.25">
      <c r="A1" t="s">
        <v>90</v>
      </c>
      <c r="B1" t="s">
        <v>79</v>
      </c>
      <c r="C1" t="s">
        <v>94</v>
      </c>
    </row>
    <row r="2" spans="1:3" x14ac:dyDescent="0.25">
      <c r="A2" t="s">
        <v>91</v>
      </c>
      <c r="B2" t="s">
        <v>89</v>
      </c>
      <c r="C2" t="s">
        <v>95</v>
      </c>
    </row>
    <row r="3" spans="1:3" x14ac:dyDescent="0.25">
      <c r="B3" t="s">
        <v>96</v>
      </c>
      <c r="C3" t="s">
        <v>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Analýza užití energie</vt:lpstr>
      <vt:lpstr>Data</vt:lpstr>
      <vt:lpstr>List13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Michalková Marta</dc:creator>
  <cp:lastModifiedBy>Polak Bohdan</cp:lastModifiedBy>
  <cp:lastPrinted>2024-03-26T10:57:16Z</cp:lastPrinted>
  <dcterms:created xsi:type="dcterms:W3CDTF">2024-02-15T08:29:35Z</dcterms:created>
  <dcterms:modified xsi:type="dcterms:W3CDTF">2024-05-31T07:32:27Z</dcterms:modified>
</cp:coreProperties>
</file>